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oxbury\2019 Revaluation\Website\"/>
    </mc:Choice>
  </mc:AlternateContent>
  <xr:revisionPtr revIDLastSave="0" documentId="13_ncr:1_{B644509A-2481-4EDA-8594-3A3200E35C6D}" xr6:coauthVersionLast="38" xr6:coauthVersionMax="38" xr10:uidLastSave="{00000000-0000-0000-0000-000000000000}"/>
  <bookViews>
    <workbookView xWindow="0" yWindow="255" windowWidth="13470" windowHeight="9270" xr2:uid="{00000000-000D-0000-FFFF-FFFF00000000}"/>
  </bookViews>
  <sheets>
    <sheet name="Twp of Roxbury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E17" i="1" l="1"/>
  <c r="F17" i="1"/>
  <c r="E11" i="1"/>
  <c r="H17" i="1"/>
  <c r="E22" i="1"/>
  <c r="F22" i="1"/>
  <c r="H22" i="1"/>
  <c r="E23" i="1"/>
  <c r="F23" i="1"/>
  <c r="H24" i="1" l="1"/>
  <c r="F24" i="1"/>
  <c r="E24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<sst xmlns="http://schemas.openxmlformats.org/spreadsheetml/2006/main" count="40" uniqueCount="39">
  <si>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</si>
  <si>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</si>
  <si>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</si>
  <si>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</si>
  <si>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</si>
  <si>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</si>
  <si>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</si>
  <si>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</si>
  <si>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</si>
  <si>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</si>
  <si>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</si>
  <si>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</si>
  <si>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</si>
  <si>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</si>
  <si>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</si>
  <si>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</si>
  <si>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</si>
  <si>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</si>
  <si>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</si>
  <si>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</si>
  <si>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</si>
  <si>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</si>
  <si>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</si>
  <si>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</si>
  <si>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</si>
  <si>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</si>
  <si>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</si>
  <si>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</si>
  <si>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</si>
  <si>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</si>
  <si>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</si>
  <si>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</si>
  <si>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</si>
  <si>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</si>
  <si>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</si>
  <si>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</si>
  <si>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TOWNSHIP OF ROXBURY</t>
  </si>
  <si>
    <t>2018 Tax Rate</t>
  </si>
  <si>
    <r>
      <t>2018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</si>
</sst>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3" customWidth="1"/>
    <col min="2" max="2" width="35" style="44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6" t="s">
        <v>36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.95" customHeight="1" x14ac:dyDescent="0.2">
      <c r="A2" s="46" t="s">
        <v>34</v>
      </c>
      <c r="B2" s="46"/>
      <c r="C2" s="46"/>
      <c r="D2" s="46"/>
      <c r="E2" s="46"/>
      <c r="F2" s="46"/>
      <c r="G2" s="46"/>
      <c r="H2" s="46"/>
      <c r="I2" s="46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5" t="str">
        <f>"---------- Examples ----------"</f>
        <v>---------- Examples ----------</v>
      </c>
      <c r="F11" s="45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31</v>
      </c>
      <c r="C14" s="28"/>
      <c r="E14" s="29">
        <v>209100</v>
      </c>
      <c r="F14" s="29">
        <v>225600</v>
      </c>
      <c r="H14" s="1" t="s">
        <v>33</v>
      </c>
      <c r="I14" s="9" t="s">
        <v>13</v>
      </c>
    </row>
    <row r="15" spans="1:9" s="2" customFormat="1" ht="15.75" customHeight="1" thickBot="1" x14ac:dyDescent="0.25">
      <c r="A15" s="25" t="s">
        <v>1</v>
      </c>
      <c r="B15" s="30" t="s">
        <v>32</v>
      </c>
      <c r="C15" s="28"/>
      <c r="E15" s="29">
        <v>363400</v>
      </c>
      <c r="F15" s="29">
        <v>373100</v>
      </c>
      <c r="H15" s="1" t="s">
        <v>33</v>
      </c>
      <c r="I15" s="9" t="s">
        <v>14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1" t="s">
        <v>35</v>
      </c>
      <c r="C17" s="32"/>
      <c r="E17" s="33">
        <f>E15/E14</f>
        <v>1.7379244380679102</v>
      </c>
      <c r="F17" s="33">
        <f>F15/F14</f>
        <v>1.6538120567375887</v>
      </c>
      <c r="H17" s="34" t="e">
        <f>H15/H14 IF(H15&gt;0,H14," ")</f>
        <v>#VALUE!</v>
      </c>
      <c r="I17" s="9" t="s">
        <v>15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1" t="s">
        <v>37</v>
      </c>
      <c r="C19" s="35"/>
      <c r="E19" s="35">
        <v>4.3099999999999999E-2</v>
      </c>
      <c r="F19" s="35">
        <v>4.3099999999999999E-2</v>
      </c>
      <c r="H19" s="35">
        <v>4.3099999999999999E-2</v>
      </c>
      <c r="I19" s="9" t="s">
        <v>23</v>
      </c>
    </row>
    <row r="20" spans="1:9" s="2" customFormat="1" ht="15" customHeight="1" x14ac:dyDescent="0.2">
      <c r="A20" s="25" t="s">
        <v>4</v>
      </c>
      <c r="B20" s="26" t="s">
        <v>30</v>
      </c>
      <c r="C20" s="35"/>
      <c r="E20" s="35">
        <v>2.5329999999999998E-2</v>
      </c>
      <c r="F20" s="35">
        <v>2.5329999999999998E-2</v>
      </c>
      <c r="H20" s="35">
        <v>2.5329999999999998E-2</v>
      </c>
      <c r="I20" s="9" t="s">
        <v>24</v>
      </c>
    </row>
    <row r="21" spans="1:9" s="2" customFormat="1" ht="15" customHeight="1" thickBot="1" x14ac:dyDescent="0.25">
      <c r="A21" s="25"/>
      <c r="B21" s="26"/>
      <c r="I21" s="9"/>
    </row>
    <row r="22" spans="1:9" s="2" customFormat="1" ht="15" customHeight="1" thickBot="1" x14ac:dyDescent="0.25">
      <c r="A22" s="25" t="s">
        <v>5</v>
      </c>
      <c r="B22" s="31" t="s">
        <v>38</v>
      </c>
      <c r="C22" s="29"/>
      <c r="E22" s="29">
        <f>E14*E19</f>
        <v>9012.2099999999991</v>
      </c>
      <c r="F22" s="29">
        <f>F14*F19</f>
        <v>9723.36</v>
      </c>
      <c r="H22" s="36" t="e">
        <f>H14*H19</f>
        <v>#VALUE!</v>
      </c>
      <c r="I22" s="9" t="s">
        <v>16</v>
      </c>
    </row>
    <row r="23" spans="1:9" s="2" customFormat="1" ht="15" customHeight="1" thickBot="1" x14ac:dyDescent="0.25">
      <c r="A23" s="25" t="s">
        <v>6</v>
      </c>
      <c r="B23" s="26" t="s">
        <v>12</v>
      </c>
      <c r="C23" s="29"/>
      <c r="E23" s="37">
        <f>E15*E20</f>
        <v>9204.9219999999987</v>
      </c>
      <c r="F23" s="37">
        <f>F15*F20</f>
        <v>9450.6229999999996</v>
      </c>
      <c r="H23" s="38" t="e">
        <f>H15*H20</f>
        <v>#VALUE!</v>
      </c>
      <c r="I23" s="9" t="s">
        <v>17</v>
      </c>
    </row>
    <row r="24" spans="1:9" s="2" customFormat="1" ht="15" customHeight="1" thickBot="1" x14ac:dyDescent="0.25">
      <c r="A24" s="25" t="s">
        <v>7</v>
      </c>
      <c r="B24" s="26" t="s">
        <v>21</v>
      </c>
      <c r="C24" s="29"/>
      <c r="D24" s="31"/>
      <c r="E24" s="39">
        <f>E23-E22</f>
        <v>192.71199999999953</v>
      </c>
      <c r="F24" s="39">
        <f>F23-F22</f>
        <v>-272.73700000000099</v>
      </c>
      <c r="G24" s="31"/>
      <c r="H24" s="40" t="e">
        <f>H23-H22</f>
        <v>#VALUE!</v>
      </c>
      <c r="I24" s="9" t="s">
        <v>22</v>
      </c>
    </row>
    <row r="25" spans="1:9" s="2" customFormat="1" ht="15" customHeight="1" x14ac:dyDescent="0.2">
      <c r="A25" s="25"/>
      <c r="B25" s="26"/>
      <c r="I25" s="9"/>
    </row>
    <row r="26" spans="1:9" s="42" customFormat="1" x14ac:dyDescent="0.2">
      <c r="A26" s="41" t="s">
        <v>29</v>
      </c>
      <c r="I26" s="4"/>
    </row>
  </sheetData>
  <sheetProtection algorithmName="SHA-512" hashValue="h1MT45qH26vYCG0qO/cTtht51QELDUn9mayhj2jq6hn/ijxWWJGecB5IuxWOeFEEytW3x4bswau3GUcsNtf0yw==" saltValue="guDTZksp+JbKDINhYjkVSQ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Twp of Roxbury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2013-12-02T17:27:10Z</cp:lastPrinted>
  <dcterms:created xsi:type="dcterms:W3CDTF">2007-11-05T00:18:41Z</dcterms:created>
  <dcterms:modified xsi:type="dcterms:W3CDTF">2018-11-14T15:20:51Z</dcterms:modified>
</cp:coreProperties>
</file>